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9" i="1" l="1"/>
  <c r="J49" i="1"/>
  <c r="N54" i="1"/>
  <c r="J48" i="1"/>
  <c r="N48" i="1" s="1"/>
  <c r="N29" i="1"/>
  <c r="N30" i="1" s="1"/>
  <c r="N31" i="1" s="1"/>
  <c r="N32" i="1" s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J27" i="1"/>
  <c r="N27" i="1" s="1"/>
  <c r="N18" i="1"/>
  <c r="N19" i="1" s="1"/>
  <c r="N20" i="1" s="1"/>
  <c r="N21" i="1" s="1"/>
  <c r="N22" i="1" s="1"/>
  <c r="N23" i="1" s="1"/>
  <c r="N24" i="1" s="1"/>
  <c r="N25" i="1" s="1"/>
  <c r="N26" i="1" s="1"/>
  <c r="J54" i="1" l="1"/>
</calcChain>
</file>

<file path=xl/sharedStrings.xml><?xml version="1.0" encoding="utf-8"?>
<sst xmlns="http://schemas.openxmlformats.org/spreadsheetml/2006/main" count="43" uniqueCount="38">
  <si>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</si>
  <si>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</si>
  <si>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</si>
  <si>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</si>
  <si>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</si>
  <si>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</si>
  <si>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</si>
  <si>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</si>
  <si>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</si>
  <si>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</si>
  <si>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</si>
  <si>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</si>
  <si>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</si>
  <si>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</si>
  <si>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</si>
  <si>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</si>
  <si>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</si>
  <si>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</si>
  <si>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</si>
  <si>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</si>
  <si>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Муниципальная долговая книга муниципального образования "Смидовичский муниципальный район" по состоянию на 01.04.2020 года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</si>
  <si>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</si>
  <si>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</si>
  <si>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</si>
  <si>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</si>
  <si>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</si>
  <si>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</si>
  <si>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14.06.2019 № 09-2019</t>
  </si>
  <si>
    <t>Кредитный договор</t>
  </si>
  <si>
    <t>руб.</t>
  </si>
  <si>
    <t>Итого:</t>
  </si>
  <si>
    <t>20.08.2018 № 0378300006618000002-0095023-01</t>
  </si>
  <si>
    <t>Начальник финансового управления</t>
  </si>
  <si>
    <t>Е.Н.Назирова</t>
  </si>
  <si>
    <t>Исполнитель:</t>
  </si>
  <si>
    <t>Фуйтанова Н.В.</t>
  </si>
  <si>
    <t>тел. 2-36-85</t>
  </si>
  <si>
    <t>ТОГО ПО РАЗДЕЛУ 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</si>
</sst>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7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7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7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7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7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tabSelected="1" topLeftCell="A28" zoomScaleNormal="100" workbookViewId="0">
      <selection activeCell="S45" sqref="S45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" t="s">
        <v>16</v>
      </c>
      <c r="N1" s="3"/>
      <c r="O1" s="3"/>
    </row>
    <row r="2" spans="1:25" x14ac:dyDescent="0.25">
      <c r="M2" s="3" t="s">
        <v>17</v>
      </c>
      <c r="N2" s="3"/>
      <c r="O2" s="3"/>
    </row>
    <row r="3" spans="1:25" ht="29.25" customHeight="1" x14ac:dyDescent="0.25">
      <c r="M3" s="4" t="s">
        <v>18</v>
      </c>
      <c r="N3" s="4"/>
      <c r="O3" s="4"/>
    </row>
    <row r="4" spans="1:25" x14ac:dyDescent="0.25">
      <c r="M4" s="3" t="s">
        <v>19</v>
      </c>
      <c r="N4" s="3"/>
      <c r="O4" s="3"/>
    </row>
    <row r="5" spans="1:25" x14ac:dyDescent="0.25">
      <c r="M5" s="5"/>
      <c r="N5" s="5"/>
      <c r="O5" s="5"/>
    </row>
    <row r="6" spans="1:25" ht="15.75" x14ac:dyDescent="0.25">
      <c r="A6" s="26" t="s">
        <v>20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8" spans="1:25" x14ac:dyDescent="0.25">
      <c r="A8" s="11" t="s">
        <v>21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25" ht="27.75" customHeight="1" x14ac:dyDescent="0.25">
      <c r="A9" s="6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/>
      <c r="L9" s="7"/>
      <c r="M9" s="7"/>
      <c r="N9" s="7" t="s">
        <v>14</v>
      </c>
      <c r="O9" s="7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6"/>
      <c r="B10" s="7"/>
      <c r="C10" s="7"/>
      <c r="D10" s="7"/>
      <c r="E10" s="7"/>
      <c r="F10" s="7"/>
      <c r="G10" s="7"/>
      <c r="H10" s="7"/>
      <c r="I10" s="7"/>
      <c r="J10" s="6" t="s">
        <v>10</v>
      </c>
      <c r="K10" s="6"/>
      <c r="L10" s="6" t="s">
        <v>11</v>
      </c>
      <c r="M10" s="6"/>
      <c r="N10" s="7"/>
      <c r="O10" s="7"/>
    </row>
    <row r="11" spans="1:25" ht="70.5" customHeight="1" x14ac:dyDescent="0.25">
      <c r="A11" s="6"/>
      <c r="B11" s="7"/>
      <c r="C11" s="7"/>
      <c r="D11" s="7"/>
      <c r="E11" s="7"/>
      <c r="F11" s="7"/>
      <c r="G11" s="7"/>
      <c r="H11" s="7"/>
      <c r="I11" s="7"/>
      <c r="J11" s="8" t="s">
        <v>12</v>
      </c>
      <c r="K11" s="8" t="s">
        <v>13</v>
      </c>
      <c r="L11" s="8" t="s">
        <v>12</v>
      </c>
      <c r="M11" s="8" t="s">
        <v>13</v>
      </c>
      <c r="N11" s="7"/>
      <c r="O11" s="7"/>
    </row>
    <row r="12" spans="1:25" x14ac:dyDescent="0.25">
      <c r="A12" s="9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  <c r="K12" s="9">
        <v>11</v>
      </c>
      <c r="L12" s="9">
        <v>12</v>
      </c>
      <c r="M12" s="9">
        <v>13</v>
      </c>
      <c r="N12" s="9">
        <v>14</v>
      </c>
      <c r="O12" s="9">
        <v>15</v>
      </c>
    </row>
    <row r="13" spans="1:2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25" x14ac:dyDescent="0.25">
      <c r="A14" s="31" t="s">
        <v>22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pans="1:2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25" x14ac:dyDescent="0.25">
      <c r="A16" s="11" t="s">
        <v>23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30" customHeight="1" x14ac:dyDescent="0.25">
      <c r="A17" s="25">
        <v>1</v>
      </c>
      <c r="B17" s="14" t="s">
        <v>28</v>
      </c>
      <c r="C17" s="13" t="s">
        <v>27</v>
      </c>
      <c r="D17" s="13"/>
      <c r="E17" s="17">
        <v>2700</v>
      </c>
      <c r="F17" s="13" t="s">
        <v>29</v>
      </c>
      <c r="G17" s="16">
        <v>43634</v>
      </c>
      <c r="H17" s="13"/>
      <c r="I17" s="16">
        <v>44007</v>
      </c>
      <c r="J17" s="18"/>
      <c r="K17" s="16"/>
      <c r="L17" s="13"/>
      <c r="M17" s="13"/>
      <c r="N17" s="18"/>
      <c r="O17" s="13"/>
    </row>
    <row r="18" spans="1:15" ht="15" customHeight="1" x14ac:dyDescent="0.25">
      <c r="A18" s="10"/>
      <c r="B18" s="15"/>
      <c r="C18" s="10"/>
      <c r="D18" s="10"/>
      <c r="E18" s="10"/>
      <c r="F18" s="10"/>
      <c r="G18" s="10"/>
      <c r="H18" s="10"/>
      <c r="I18" s="10"/>
      <c r="J18" s="21">
        <v>225</v>
      </c>
      <c r="K18" s="19">
        <v>43669</v>
      </c>
      <c r="L18" s="10"/>
      <c r="M18" s="10"/>
      <c r="N18" s="21">
        <f>E17-J18</f>
        <v>2475</v>
      </c>
      <c r="O18" s="10"/>
    </row>
    <row r="19" spans="1:15" ht="15" customHeight="1" x14ac:dyDescent="0.25">
      <c r="A19" s="10"/>
      <c r="B19" s="15"/>
      <c r="C19" s="10"/>
      <c r="D19" s="10"/>
      <c r="E19" s="10"/>
      <c r="F19" s="10"/>
      <c r="G19" s="10"/>
      <c r="H19" s="10"/>
      <c r="I19" s="10"/>
      <c r="J19" s="21">
        <v>225</v>
      </c>
      <c r="K19" s="19">
        <v>43700</v>
      </c>
      <c r="L19" s="10"/>
      <c r="M19" s="10"/>
      <c r="N19" s="21">
        <f>N18-J19</f>
        <v>2250</v>
      </c>
      <c r="O19" s="10"/>
    </row>
    <row r="20" spans="1:15" ht="15" customHeight="1" x14ac:dyDescent="0.25">
      <c r="A20" s="10"/>
      <c r="B20" s="15"/>
      <c r="C20" s="10"/>
      <c r="D20" s="10"/>
      <c r="E20" s="10"/>
      <c r="F20" s="10"/>
      <c r="G20" s="10"/>
      <c r="H20" s="10"/>
      <c r="I20" s="10"/>
      <c r="J20" s="21">
        <v>225</v>
      </c>
      <c r="K20" s="19">
        <v>43731</v>
      </c>
      <c r="L20" s="10"/>
      <c r="M20" s="10"/>
      <c r="N20" s="21">
        <f t="shared" ref="N20:N26" si="0">N19-J20</f>
        <v>2025</v>
      </c>
      <c r="O20" s="10"/>
    </row>
    <row r="21" spans="1:15" ht="15" customHeight="1" x14ac:dyDescent="0.25">
      <c r="A21" s="10"/>
      <c r="B21" s="15"/>
      <c r="C21" s="10"/>
      <c r="D21" s="10"/>
      <c r="E21" s="10"/>
      <c r="F21" s="10"/>
      <c r="G21" s="10"/>
      <c r="H21" s="10"/>
      <c r="I21" s="10"/>
      <c r="J21" s="21">
        <v>225</v>
      </c>
      <c r="K21" s="19">
        <v>43760</v>
      </c>
      <c r="L21" s="10"/>
      <c r="M21" s="10"/>
      <c r="N21" s="21">
        <f t="shared" si="0"/>
        <v>1800</v>
      </c>
      <c r="O21" s="10"/>
    </row>
    <row r="22" spans="1:15" ht="15" customHeight="1" x14ac:dyDescent="0.25">
      <c r="A22" s="10"/>
      <c r="B22" s="15"/>
      <c r="C22" s="10"/>
      <c r="D22" s="10"/>
      <c r="E22" s="10"/>
      <c r="F22" s="10"/>
      <c r="G22" s="10"/>
      <c r="H22" s="10"/>
      <c r="I22" s="10"/>
      <c r="J22" s="21">
        <v>225</v>
      </c>
      <c r="K22" s="19">
        <v>43791</v>
      </c>
      <c r="L22" s="10"/>
      <c r="M22" s="10"/>
      <c r="N22" s="21">
        <f t="shared" si="0"/>
        <v>1575</v>
      </c>
      <c r="O22" s="10"/>
    </row>
    <row r="23" spans="1:15" ht="15" customHeight="1" x14ac:dyDescent="0.25">
      <c r="A23" s="10"/>
      <c r="B23" s="15"/>
      <c r="C23" s="10"/>
      <c r="D23" s="10"/>
      <c r="E23" s="10"/>
      <c r="F23" s="10"/>
      <c r="G23" s="10"/>
      <c r="H23" s="10"/>
      <c r="I23" s="10"/>
      <c r="J23" s="21">
        <v>225</v>
      </c>
      <c r="K23" s="19">
        <v>43822</v>
      </c>
      <c r="L23" s="10"/>
      <c r="M23" s="10"/>
      <c r="N23" s="21">
        <f t="shared" si="0"/>
        <v>1350</v>
      </c>
      <c r="O23" s="10"/>
    </row>
    <row r="24" spans="1:15" ht="15" customHeight="1" x14ac:dyDescent="0.25">
      <c r="A24" s="10"/>
      <c r="B24" s="15"/>
      <c r="C24" s="10"/>
      <c r="D24" s="10"/>
      <c r="E24" s="10"/>
      <c r="F24" s="10"/>
      <c r="G24" s="10"/>
      <c r="H24" s="10"/>
      <c r="I24" s="10"/>
      <c r="J24" s="21">
        <v>225</v>
      </c>
      <c r="K24" s="19">
        <v>43854</v>
      </c>
      <c r="L24" s="10"/>
      <c r="M24" s="10"/>
      <c r="N24" s="21">
        <f t="shared" si="0"/>
        <v>1125</v>
      </c>
      <c r="O24" s="10"/>
    </row>
    <row r="25" spans="1:15" ht="15" customHeight="1" x14ac:dyDescent="0.25">
      <c r="A25" s="10"/>
      <c r="B25" s="15"/>
      <c r="C25" s="10"/>
      <c r="D25" s="10"/>
      <c r="E25" s="10"/>
      <c r="F25" s="10"/>
      <c r="G25" s="10"/>
      <c r="H25" s="10"/>
      <c r="I25" s="10"/>
      <c r="J25" s="21">
        <v>225</v>
      </c>
      <c r="K25" s="19">
        <v>43882</v>
      </c>
      <c r="L25" s="10"/>
      <c r="M25" s="10"/>
      <c r="N25" s="21">
        <f t="shared" si="0"/>
        <v>900</v>
      </c>
      <c r="O25" s="10"/>
    </row>
    <row r="26" spans="1:15" ht="15" customHeight="1" x14ac:dyDescent="0.25">
      <c r="A26" s="10"/>
      <c r="B26" s="15"/>
      <c r="C26" s="10"/>
      <c r="D26" s="10"/>
      <c r="E26" s="10"/>
      <c r="F26" s="10"/>
      <c r="G26" s="10"/>
      <c r="H26" s="10"/>
      <c r="I26" s="10"/>
      <c r="J26" s="21">
        <v>225</v>
      </c>
      <c r="K26" s="19">
        <v>43910</v>
      </c>
      <c r="L26" s="10"/>
      <c r="M26" s="10"/>
      <c r="N26" s="21">
        <f t="shared" si="0"/>
        <v>675</v>
      </c>
      <c r="O26" s="10"/>
    </row>
    <row r="27" spans="1:15" ht="15" customHeight="1" x14ac:dyDescent="0.25">
      <c r="A27" s="22"/>
      <c r="B27" s="23" t="s">
        <v>30</v>
      </c>
      <c r="C27" s="22"/>
      <c r="D27" s="22"/>
      <c r="E27" s="22"/>
      <c r="F27" s="22"/>
      <c r="G27" s="22"/>
      <c r="H27" s="22"/>
      <c r="I27" s="22"/>
      <c r="J27" s="24">
        <f>SUM(J18:J26)</f>
        <v>2025</v>
      </c>
      <c r="K27" s="22"/>
      <c r="L27" s="22"/>
      <c r="M27" s="22"/>
      <c r="N27" s="24">
        <f>E17-J27</f>
        <v>675</v>
      </c>
      <c r="O27" s="10"/>
    </row>
    <row r="28" spans="1:15" ht="45" x14ac:dyDescent="0.25">
      <c r="A28" s="27">
        <v>2</v>
      </c>
      <c r="B28" s="15" t="s">
        <v>28</v>
      </c>
      <c r="C28" s="15" t="s">
        <v>31</v>
      </c>
      <c r="D28" s="10"/>
      <c r="E28" s="20">
        <v>5100</v>
      </c>
      <c r="F28" s="10" t="s">
        <v>29</v>
      </c>
      <c r="G28" s="19">
        <v>43335</v>
      </c>
      <c r="H28" s="10"/>
      <c r="I28" s="19">
        <v>44068</v>
      </c>
      <c r="J28" s="10"/>
      <c r="K28" s="10"/>
      <c r="L28" s="10"/>
      <c r="M28" s="10"/>
      <c r="N28" s="21"/>
      <c r="O28" s="10"/>
    </row>
    <row r="29" spans="1:15" x14ac:dyDescent="0.25">
      <c r="A29" s="10"/>
      <c r="B29" s="15"/>
      <c r="C29" s="15"/>
      <c r="D29" s="10"/>
      <c r="E29" s="20"/>
      <c r="F29" s="10"/>
      <c r="G29" s="19"/>
      <c r="H29" s="10"/>
      <c r="I29" s="19"/>
      <c r="J29" s="10">
        <v>212.5</v>
      </c>
      <c r="K29" s="19">
        <v>43362</v>
      </c>
      <c r="L29" s="10"/>
      <c r="M29" s="10"/>
      <c r="N29" s="21">
        <f>E28-J29</f>
        <v>4887.5</v>
      </c>
      <c r="O29" s="10"/>
    </row>
    <row r="30" spans="1:15" x14ac:dyDescent="0.25">
      <c r="A30" s="10"/>
      <c r="B30" s="15"/>
      <c r="C30" s="15"/>
      <c r="D30" s="10"/>
      <c r="E30" s="20"/>
      <c r="F30" s="10"/>
      <c r="G30" s="19"/>
      <c r="H30" s="10"/>
      <c r="I30" s="19"/>
      <c r="J30" s="10">
        <v>212.5</v>
      </c>
      <c r="K30" s="19">
        <v>43398</v>
      </c>
      <c r="L30" s="10"/>
      <c r="M30" s="10"/>
      <c r="N30" s="21">
        <f>N29-J30</f>
        <v>4675</v>
      </c>
      <c r="O30" s="10"/>
    </row>
    <row r="31" spans="1:15" x14ac:dyDescent="0.25">
      <c r="A31" s="10"/>
      <c r="B31" s="15"/>
      <c r="C31" s="15"/>
      <c r="D31" s="10"/>
      <c r="E31" s="20"/>
      <c r="F31" s="10"/>
      <c r="G31" s="19"/>
      <c r="H31" s="10"/>
      <c r="I31" s="19"/>
      <c r="J31" s="10">
        <v>212.5</v>
      </c>
      <c r="K31" s="19">
        <v>43417</v>
      </c>
      <c r="L31" s="10"/>
      <c r="M31" s="10"/>
      <c r="N31" s="21">
        <f t="shared" ref="N31:N47" si="1">N30-J31</f>
        <v>4462.5</v>
      </c>
      <c r="O31" s="10"/>
    </row>
    <row r="32" spans="1:15" x14ac:dyDescent="0.25">
      <c r="A32" s="10"/>
      <c r="B32" s="15"/>
      <c r="C32" s="15"/>
      <c r="D32" s="10"/>
      <c r="E32" s="20"/>
      <c r="F32" s="10"/>
      <c r="G32" s="19"/>
      <c r="H32" s="10"/>
      <c r="I32" s="19"/>
      <c r="J32" s="10">
        <v>212.5</v>
      </c>
      <c r="K32" s="19">
        <v>43451</v>
      </c>
      <c r="L32" s="10"/>
      <c r="M32" s="10"/>
      <c r="N32" s="21">
        <f t="shared" si="1"/>
        <v>4250</v>
      </c>
      <c r="O32" s="10"/>
    </row>
    <row r="33" spans="1:15" x14ac:dyDescent="0.25">
      <c r="A33" s="10"/>
      <c r="B33" s="15"/>
      <c r="C33" s="15"/>
      <c r="D33" s="10"/>
      <c r="E33" s="20"/>
      <c r="F33" s="10"/>
      <c r="G33" s="19"/>
      <c r="H33" s="10"/>
      <c r="I33" s="19"/>
      <c r="J33" s="10">
        <v>212.5</v>
      </c>
      <c r="K33" s="19">
        <v>43486</v>
      </c>
      <c r="L33" s="10"/>
      <c r="M33" s="10"/>
      <c r="N33" s="21">
        <f t="shared" si="1"/>
        <v>4037.5</v>
      </c>
      <c r="O33" s="10"/>
    </row>
    <row r="34" spans="1:15" x14ac:dyDescent="0.25">
      <c r="A34" s="10"/>
      <c r="B34" s="15"/>
      <c r="C34" s="15"/>
      <c r="D34" s="10"/>
      <c r="E34" s="20"/>
      <c r="F34" s="10"/>
      <c r="G34" s="19"/>
      <c r="H34" s="10"/>
      <c r="I34" s="19"/>
      <c r="J34" s="10">
        <v>212.5</v>
      </c>
      <c r="K34" s="19">
        <v>43518</v>
      </c>
      <c r="L34" s="10"/>
      <c r="M34" s="10"/>
      <c r="N34" s="21">
        <f t="shared" si="1"/>
        <v>3825</v>
      </c>
      <c r="O34" s="10"/>
    </row>
    <row r="35" spans="1:15" x14ac:dyDescent="0.25">
      <c r="A35" s="10"/>
      <c r="B35" s="15"/>
      <c r="C35" s="15"/>
      <c r="D35" s="10"/>
      <c r="E35" s="20"/>
      <c r="F35" s="10"/>
      <c r="G35" s="19"/>
      <c r="H35" s="10"/>
      <c r="I35" s="19"/>
      <c r="J35" s="10">
        <v>212.5</v>
      </c>
      <c r="K35" s="19">
        <v>43539</v>
      </c>
      <c r="L35" s="10"/>
      <c r="M35" s="10"/>
      <c r="N35" s="21">
        <f t="shared" si="1"/>
        <v>3612.5</v>
      </c>
      <c r="O35" s="10"/>
    </row>
    <row r="36" spans="1:15" x14ac:dyDescent="0.25">
      <c r="A36" s="10"/>
      <c r="B36" s="15"/>
      <c r="C36" s="15"/>
      <c r="D36" s="10"/>
      <c r="E36" s="20"/>
      <c r="F36" s="10"/>
      <c r="G36" s="19"/>
      <c r="H36" s="10"/>
      <c r="I36" s="19"/>
      <c r="J36" s="10">
        <v>212.5</v>
      </c>
      <c r="K36" s="19">
        <v>43570</v>
      </c>
      <c r="L36" s="10"/>
      <c r="M36" s="10"/>
      <c r="N36" s="21">
        <f t="shared" si="1"/>
        <v>3400</v>
      </c>
      <c r="O36" s="10"/>
    </row>
    <row r="37" spans="1:15" x14ac:dyDescent="0.25">
      <c r="A37" s="10"/>
      <c r="B37" s="15"/>
      <c r="C37" s="15"/>
      <c r="D37" s="10"/>
      <c r="E37" s="20"/>
      <c r="F37" s="10"/>
      <c r="G37" s="19"/>
      <c r="H37" s="10"/>
      <c r="I37" s="19"/>
      <c r="J37" s="10">
        <v>212.5</v>
      </c>
      <c r="K37" s="19">
        <v>43605</v>
      </c>
      <c r="L37" s="10"/>
      <c r="M37" s="10"/>
      <c r="N37" s="21">
        <f t="shared" si="1"/>
        <v>3187.5</v>
      </c>
      <c r="O37" s="10"/>
    </row>
    <row r="38" spans="1:15" x14ac:dyDescent="0.25">
      <c r="A38" s="10"/>
      <c r="B38" s="15"/>
      <c r="C38" s="15"/>
      <c r="D38" s="10"/>
      <c r="E38" s="20"/>
      <c r="F38" s="10"/>
      <c r="G38" s="19"/>
      <c r="H38" s="10"/>
      <c r="I38" s="19"/>
      <c r="J38" s="10">
        <v>212.5</v>
      </c>
      <c r="K38" s="19">
        <v>43636</v>
      </c>
      <c r="L38" s="10"/>
      <c r="M38" s="10"/>
      <c r="N38" s="21">
        <f t="shared" si="1"/>
        <v>2975</v>
      </c>
      <c r="O38" s="10"/>
    </row>
    <row r="39" spans="1:15" x14ac:dyDescent="0.25">
      <c r="A39" s="10"/>
      <c r="B39" s="15"/>
      <c r="C39" s="15"/>
      <c r="D39" s="10"/>
      <c r="E39" s="20"/>
      <c r="F39" s="10"/>
      <c r="G39" s="19"/>
      <c r="H39" s="10"/>
      <c r="I39" s="19"/>
      <c r="J39" s="10">
        <v>212.5</v>
      </c>
      <c r="K39" s="19">
        <v>43669</v>
      </c>
      <c r="L39" s="10"/>
      <c r="M39" s="10"/>
      <c r="N39" s="21">
        <f t="shared" si="1"/>
        <v>2762.5</v>
      </c>
      <c r="O39" s="10"/>
    </row>
    <row r="40" spans="1:15" x14ac:dyDescent="0.25">
      <c r="A40" s="10"/>
      <c r="B40" s="15"/>
      <c r="C40" s="15"/>
      <c r="D40" s="10"/>
      <c r="E40" s="20"/>
      <c r="F40" s="10"/>
      <c r="G40" s="19"/>
      <c r="H40" s="10"/>
      <c r="I40" s="19"/>
      <c r="J40" s="10">
        <v>212.5</v>
      </c>
      <c r="K40" s="19">
        <v>43335</v>
      </c>
      <c r="L40" s="10"/>
      <c r="M40" s="10"/>
      <c r="N40" s="21">
        <f t="shared" si="1"/>
        <v>2550</v>
      </c>
      <c r="O40" s="10"/>
    </row>
    <row r="41" spans="1:15" x14ac:dyDescent="0.25">
      <c r="A41" s="10"/>
      <c r="B41" s="15"/>
      <c r="C41" s="15"/>
      <c r="D41" s="10"/>
      <c r="E41" s="20"/>
      <c r="F41" s="10"/>
      <c r="G41" s="19"/>
      <c r="H41" s="10"/>
      <c r="I41" s="19"/>
      <c r="J41" s="10">
        <v>212.5</v>
      </c>
      <c r="K41" s="19">
        <v>43731</v>
      </c>
      <c r="L41" s="10"/>
      <c r="M41" s="10"/>
      <c r="N41" s="21">
        <f t="shared" si="1"/>
        <v>2337.5</v>
      </c>
      <c r="O41" s="10"/>
    </row>
    <row r="42" spans="1:15" x14ac:dyDescent="0.25">
      <c r="A42" s="10"/>
      <c r="B42" s="15"/>
      <c r="C42" s="15"/>
      <c r="D42" s="10"/>
      <c r="E42" s="20"/>
      <c r="F42" s="10"/>
      <c r="G42" s="19"/>
      <c r="H42" s="10"/>
      <c r="I42" s="19"/>
      <c r="J42" s="10">
        <v>212.5</v>
      </c>
      <c r="K42" s="19">
        <v>43760</v>
      </c>
      <c r="L42" s="10"/>
      <c r="M42" s="10"/>
      <c r="N42" s="21">
        <f t="shared" si="1"/>
        <v>2125</v>
      </c>
      <c r="O42" s="10"/>
    </row>
    <row r="43" spans="1:15" x14ac:dyDescent="0.25">
      <c r="A43" s="10"/>
      <c r="B43" s="15"/>
      <c r="C43" s="15"/>
      <c r="D43" s="10"/>
      <c r="E43" s="20"/>
      <c r="F43" s="10"/>
      <c r="G43" s="19"/>
      <c r="H43" s="10"/>
      <c r="I43" s="19"/>
      <c r="J43" s="10">
        <v>212.5</v>
      </c>
      <c r="K43" s="19">
        <v>43791</v>
      </c>
      <c r="L43" s="10"/>
      <c r="M43" s="10"/>
      <c r="N43" s="21">
        <f t="shared" si="1"/>
        <v>1912.5</v>
      </c>
      <c r="O43" s="10"/>
    </row>
    <row r="44" spans="1:15" x14ac:dyDescent="0.25">
      <c r="A44" s="10"/>
      <c r="B44" s="15"/>
      <c r="C44" s="15"/>
      <c r="D44" s="10"/>
      <c r="E44" s="20"/>
      <c r="F44" s="10"/>
      <c r="G44" s="19"/>
      <c r="H44" s="10"/>
      <c r="I44" s="19"/>
      <c r="J44" s="10">
        <v>212.5</v>
      </c>
      <c r="K44" s="19">
        <v>43822</v>
      </c>
      <c r="L44" s="10"/>
      <c r="M44" s="10"/>
      <c r="N44" s="21">
        <f t="shared" si="1"/>
        <v>1700</v>
      </c>
      <c r="O44" s="10"/>
    </row>
    <row r="45" spans="1:15" x14ac:dyDescent="0.25">
      <c r="A45" s="10"/>
      <c r="B45" s="15"/>
      <c r="C45" s="15"/>
      <c r="D45" s="10"/>
      <c r="E45" s="20"/>
      <c r="F45" s="10"/>
      <c r="G45" s="19"/>
      <c r="H45" s="10"/>
      <c r="I45" s="19"/>
      <c r="J45" s="10">
        <v>212.5</v>
      </c>
      <c r="K45" s="19">
        <v>43854</v>
      </c>
      <c r="L45" s="10"/>
      <c r="M45" s="10"/>
      <c r="N45" s="21">
        <f t="shared" si="1"/>
        <v>1487.5</v>
      </c>
      <c r="O45" s="10"/>
    </row>
    <row r="46" spans="1:15" x14ac:dyDescent="0.25">
      <c r="A46" s="10"/>
      <c r="B46" s="15"/>
      <c r="C46" s="15"/>
      <c r="D46" s="10"/>
      <c r="E46" s="20"/>
      <c r="F46" s="10"/>
      <c r="G46" s="19"/>
      <c r="H46" s="10"/>
      <c r="I46" s="19"/>
      <c r="J46" s="10">
        <v>212.5</v>
      </c>
      <c r="K46" s="19">
        <v>43882</v>
      </c>
      <c r="L46" s="10"/>
      <c r="M46" s="10"/>
      <c r="N46" s="21">
        <f t="shared" si="1"/>
        <v>1275</v>
      </c>
      <c r="O46" s="10"/>
    </row>
    <row r="47" spans="1:1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>
        <v>212.5</v>
      </c>
      <c r="K47" s="19">
        <v>43910</v>
      </c>
      <c r="L47" s="10"/>
      <c r="M47" s="10"/>
      <c r="N47" s="21">
        <f t="shared" si="1"/>
        <v>1062.5</v>
      </c>
      <c r="O47" s="10"/>
    </row>
    <row r="48" spans="1:15" s="28" customFormat="1" ht="14.25" x14ac:dyDescent="0.2">
      <c r="A48" s="22"/>
      <c r="B48" s="22" t="s">
        <v>30</v>
      </c>
      <c r="C48" s="22"/>
      <c r="D48" s="22"/>
      <c r="E48" s="22"/>
      <c r="F48" s="22"/>
      <c r="G48" s="22"/>
      <c r="H48" s="22"/>
      <c r="I48" s="22"/>
      <c r="J48" s="22">
        <f>SUM(J29:J47)</f>
        <v>4037.5</v>
      </c>
      <c r="K48" s="22"/>
      <c r="L48" s="22"/>
      <c r="M48" s="22"/>
      <c r="N48" s="24">
        <f>E28-J48</f>
        <v>1062.5</v>
      </c>
      <c r="O48" s="22"/>
    </row>
    <row r="49" spans="1:15" s="28" customFormat="1" ht="14.25" x14ac:dyDescent="0.2">
      <c r="A49" s="22" t="s">
        <v>37</v>
      </c>
      <c r="B49" s="22"/>
      <c r="C49" s="22"/>
      <c r="D49" s="22"/>
      <c r="E49" s="22"/>
      <c r="F49" s="22"/>
      <c r="G49" s="22"/>
      <c r="H49" s="22"/>
      <c r="I49" s="22"/>
      <c r="J49" s="24">
        <f>J27+J48</f>
        <v>6062.5</v>
      </c>
      <c r="K49" s="22"/>
      <c r="L49" s="22"/>
      <c r="M49" s="22"/>
      <c r="N49" s="24">
        <f>N48+N27</f>
        <v>1737.5</v>
      </c>
      <c r="O49" s="22"/>
    </row>
    <row r="50" spans="1:15" s="28" customFormat="1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30"/>
      <c r="K50" s="29"/>
      <c r="L50" s="29"/>
      <c r="M50" s="29"/>
      <c r="N50" s="30"/>
      <c r="O50" s="29"/>
    </row>
    <row r="51" spans="1:15" x14ac:dyDescent="0.25">
      <c r="A51" s="3" t="s">
        <v>24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x14ac:dyDescent="0.25">
      <c r="A53" s="31" t="s">
        <v>25</v>
      </c>
      <c r="B53" s="31"/>
      <c r="C53" s="31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1:15" x14ac:dyDescent="0.25">
      <c r="A54" s="32" t="s">
        <v>26</v>
      </c>
      <c r="B54" s="32"/>
      <c r="C54" s="32"/>
      <c r="D54" s="32"/>
      <c r="E54" s="32"/>
      <c r="F54" s="32"/>
      <c r="G54" s="32"/>
      <c r="H54" s="32"/>
      <c r="I54" s="32"/>
      <c r="J54" s="33">
        <f>J53+J49+J14</f>
        <v>6062.5</v>
      </c>
      <c r="K54" s="33"/>
      <c r="L54" s="33"/>
      <c r="M54" s="33"/>
      <c r="N54" s="33">
        <f t="shared" ref="K54:N54" si="2">N53+N49+N14</f>
        <v>1737.5</v>
      </c>
      <c r="O54" s="32"/>
    </row>
    <row r="57" spans="1:15" ht="15.75" x14ac:dyDescent="0.25">
      <c r="A57" s="34" t="s">
        <v>32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 t="s">
        <v>33</v>
      </c>
      <c r="M57" s="34"/>
    </row>
    <row r="61" spans="1:15" x14ac:dyDescent="0.25">
      <c r="A61" s="35" t="s">
        <v>34</v>
      </c>
      <c r="B61" s="35"/>
    </row>
    <row r="62" spans="1:15" x14ac:dyDescent="0.25">
      <c r="A62" s="35" t="s">
        <v>35</v>
      </c>
      <c r="B62" s="35"/>
    </row>
    <row r="63" spans="1:15" x14ac:dyDescent="0.25">
      <c r="A63" s="35" t="s">
        <v>36</v>
      </c>
      <c r="B63" s="35"/>
    </row>
  </sheetData>
  <mergeCells count="22">
    <mergeCell ref="A16:O16"/>
    <mergeCell ref="A51:O51"/>
    <mergeCell ref="B9:B11"/>
    <mergeCell ref="A9:A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J9:M9"/>
    <mergeCell ref="J10:K10"/>
    <mergeCell ref="L10:M10"/>
    <mergeCell ref="N9:N11"/>
    <mergeCell ref="O9:O11"/>
    <mergeCell ref="I9:I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2021-02-12T01:48:02Z</dcterms:modified>
</cp:coreProperties>
</file>